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信息详表" sheetId="1" r:id="rId1"/>
  </sheets>
  <definedNames>
    <definedName name="_xlnm._FilterDatabase" localSheetId="0" hidden="1">信息详表!$A$4:$O$22</definedName>
    <definedName name="_xlnm.Print_Area" localSheetId="0">信息详表!$A$1:$O$22</definedName>
  </definedNames>
  <calcPr calcId="144525" concurrentCalc="0"/>
</workbook>
</file>

<file path=xl/sharedStrings.xml><?xml version="1.0" encoding="utf-8"?>
<sst xmlns="http://schemas.openxmlformats.org/spreadsheetml/2006/main" count="71">
  <si>
    <t>附件1</t>
  </si>
  <si>
    <t>2019年度第一批次单位人才住房信息详表</t>
  </si>
  <si>
    <t>企业配租房源项目</t>
  </si>
  <si>
    <t>序号</t>
  </si>
  <si>
    <t>项目名称</t>
  </si>
  <si>
    <t>所在街道</t>
  </si>
  <si>
    <t>位置</t>
  </si>
  <si>
    <t>拟配租房源户型及套数</t>
  </si>
  <si>
    <t>建筑面积(m2)</t>
  </si>
  <si>
    <t>基准租金
（元/平方米/月）</t>
  </si>
  <si>
    <t>物业服务费（元/平方米/月）</t>
  </si>
  <si>
    <t>专项维修资金（元/平方米/月）</t>
  </si>
  <si>
    <t>配租对象</t>
  </si>
  <si>
    <t>物业公司联系人及电话</t>
  </si>
  <si>
    <t>龙岗区保障房公司或龙岗人才安居公司联系人及电话</t>
  </si>
  <si>
    <t>一房（含单房）</t>
  </si>
  <si>
    <t>二房</t>
  </si>
  <si>
    <t>三房</t>
  </si>
  <si>
    <t>小计</t>
  </si>
  <si>
    <t>悦龙华府二期</t>
  </si>
  <si>
    <t>宝龙街道</t>
  </si>
  <si>
    <t>龙岗区宝龙工业城清风大道与冬青路交叉口</t>
  </si>
  <si>
    <t>一房约50</t>
  </si>
  <si>
    <t>全区企业</t>
  </si>
  <si>
    <t>杨小姐，89369225</t>
  </si>
  <si>
    <t>葛工，89986943</t>
  </si>
  <si>
    <t>尚景经富园</t>
  </si>
  <si>
    <t>龙岗街道宝龙工业城宝龙七路</t>
  </si>
  <si>
    <t>单房约25-33，一房约49-66</t>
  </si>
  <si>
    <t>诸先生，84418762</t>
  </si>
  <si>
    <t>远洋新干线君域花园</t>
  </si>
  <si>
    <t>龙岗街道</t>
  </si>
  <si>
    <t>龙岗街道南联怡丰路8号</t>
  </si>
  <si>
    <t>三房约82-89</t>
  </si>
  <si>
    <t>王先生，28686300</t>
  </si>
  <si>
    <t>熊工，33205462</t>
  </si>
  <si>
    <t>龙园大观花园一期</t>
  </si>
  <si>
    <t>龙岗街道碧新路与新生路交汇处东南侧</t>
  </si>
  <si>
    <t>二房约60</t>
  </si>
  <si>
    <t>仅限龙岗街道企业</t>
  </si>
  <si>
    <t>肖管家，18145818592</t>
  </si>
  <si>
    <t>文峰华庭</t>
  </si>
  <si>
    <t>南湾街道</t>
  </si>
  <si>
    <t>龙岗区南湾街道南园路4号</t>
  </si>
  <si>
    <t>二房约50</t>
  </si>
  <si>
    <t>仅限南湾街道企业</t>
  </si>
  <si>
    <t>管家，28742228</t>
  </si>
  <si>
    <t>合   计</t>
  </si>
  <si>
    <t>\</t>
  </si>
  <si>
    <t>机关事业单位配租房源项目</t>
  </si>
  <si>
    <t>龙美居</t>
  </si>
  <si>
    <t>龙岗区宝龙街道宝龙大道与夏莲路交汇处</t>
  </si>
  <si>
    <t>单房约38，一房约44-55</t>
  </si>
  <si>
    <t>全区机关事业单位</t>
  </si>
  <si>
    <t>周先生，28417900</t>
  </si>
  <si>
    <t>荷谷美苑</t>
  </si>
  <si>
    <t>宝龙街道宝荷大道与积谷田路交汇处</t>
  </si>
  <si>
    <t>一房约30，二房约52，三房约78</t>
  </si>
  <si>
    <t>巫先生，28246466</t>
  </si>
  <si>
    <t>远洋新天地花园</t>
  </si>
  <si>
    <t>龙城街道</t>
  </si>
  <si>
    <t>龙城街道碧新路与盛龙路交汇处西南侧 </t>
  </si>
  <si>
    <t>二房约64-68</t>
  </si>
  <si>
    <t>仅限龙城街道机关事业单位</t>
  </si>
  <si>
    <t>朱先生，28285266</t>
  </si>
  <si>
    <t>名居广场</t>
  </si>
  <si>
    <t>龙城街道爱联社区龙岗大道和如意路交汇处</t>
  </si>
  <si>
    <t>二房约65</t>
  </si>
  <si>
    <t>前台，84574900</t>
  </si>
  <si>
    <t>合  计</t>
  </si>
  <si>
    <t>备注：1.上述建筑面积及基准租金仅作参考，单套住房的具体租金在基准租金基础上考虑楼层、朝向等因素修正确定，具体的建筑面积及租金价格以租赁合同为准；
     2.上述收费标准为各项目物业服务收费现行标准，如有变更，按新标准执行，现场看房时需携带工作证及身份证，如有问题请联系物业公司、龙岗区保障房公司或龙岗人才安居公司工作人员。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</si>
</sst>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 "/>
  </numFmts>
  <fonts count="29">
    <font>
      <sz val="12"/>
      <name val="宋体"/>
      <charset val="134"/>
    </font>
    <font>
      <b/>
      <sz val="2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0" borderId="8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23" fillId="14" borderId="6" applyNumberFormat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84"/>
  <sheetViews>
    <sheetView showGridLines="0" tabSelected="1" topLeftCell="A15" workbookViewId="0">
      <selection activeCell="G28" sqref="G28"/>
    </sheetView>
  </sheetViews>
  <sheetFormatPr defaultColWidth="8.7" defaultRowHeight="14.25"/>
  <cols>
    <col min="1" max="1" width="4.75" style="1" customWidth="1"/>
    <col min="2" max="2" width="10.875" style="1" customWidth="1"/>
    <col min="3" max="3" width="10" style="1" customWidth="1"/>
    <col min="4" max="4" width="15" style="1" customWidth="1"/>
    <col min="5" max="5" width="6.375" style="2" customWidth="1"/>
    <col min="6" max="7" width="6.125" style="1" customWidth="1"/>
    <col min="8" max="8" width="5.75" style="1" customWidth="1"/>
    <col min="9" max="9" width="10.875" style="1" customWidth="1"/>
    <col min="10" max="10" width="10.5" style="2" customWidth="1"/>
    <col min="11" max="11" width="9.75" style="1" customWidth="1"/>
    <col min="12" max="12" width="8.75" style="1" customWidth="1"/>
    <col min="13" max="13" width="8.875" style="1" customWidth="1"/>
    <col min="14" max="14" width="12.125" style="1" customWidth="1"/>
    <col min="15" max="15" width="17.375" style="1" customWidth="1"/>
    <col min="16" max="16384" width="8.7" style="1"/>
  </cols>
  <sheetData>
    <row r="1" ht="40" customHeight="1" spans="1:1">
      <c r="A1" s="1" t="s">
        <v>0</v>
      </c>
    </row>
    <row r="2" ht="5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59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50" customHeight="1" spans="1:15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6"/>
      <c r="G4" s="6"/>
      <c r="H4" s="6"/>
      <c r="I4" s="25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6" t="s">
        <v>14</v>
      </c>
    </row>
    <row r="5" ht="50" customHeight="1" spans="1:15">
      <c r="A5" s="5"/>
      <c r="B5" s="5"/>
      <c r="C5" s="5"/>
      <c r="D5" s="6"/>
      <c r="E5" s="7" t="s">
        <v>15</v>
      </c>
      <c r="F5" s="7" t="s">
        <v>16</v>
      </c>
      <c r="G5" s="7" t="s">
        <v>17</v>
      </c>
      <c r="H5" s="7" t="s">
        <v>18</v>
      </c>
      <c r="I5" s="25"/>
      <c r="J5" s="6"/>
      <c r="K5" s="6"/>
      <c r="L5" s="6"/>
      <c r="M5" s="6"/>
      <c r="N5" s="6"/>
      <c r="O5" s="6"/>
    </row>
    <row r="6" ht="55" customHeight="1" spans="1:15">
      <c r="A6" s="8">
        <v>1</v>
      </c>
      <c r="B6" s="9" t="s">
        <v>19</v>
      </c>
      <c r="C6" s="9" t="s">
        <v>20</v>
      </c>
      <c r="D6" s="9" t="s">
        <v>21</v>
      </c>
      <c r="E6" s="10">
        <v>365</v>
      </c>
      <c r="F6" s="11">
        <v>0</v>
      </c>
      <c r="G6" s="11">
        <v>0</v>
      </c>
      <c r="H6" s="12">
        <v>365</v>
      </c>
      <c r="I6" s="26" t="s">
        <v>22</v>
      </c>
      <c r="J6" s="27">
        <v>17.125</v>
      </c>
      <c r="K6" s="28">
        <f>2.88-0.25</f>
        <v>2.63</v>
      </c>
      <c r="L6" s="28">
        <v>0.25</v>
      </c>
      <c r="M6" s="29" t="s">
        <v>23</v>
      </c>
      <c r="N6" s="9" t="s">
        <v>24</v>
      </c>
      <c r="O6" s="30" t="s">
        <v>25</v>
      </c>
    </row>
    <row r="7" ht="55" customHeight="1" spans="1:15">
      <c r="A7" s="8">
        <v>2</v>
      </c>
      <c r="B7" s="8" t="s">
        <v>26</v>
      </c>
      <c r="C7" s="9"/>
      <c r="D7" s="9" t="s">
        <v>27</v>
      </c>
      <c r="E7" s="13">
        <v>109</v>
      </c>
      <c r="F7" s="11">
        <v>0</v>
      </c>
      <c r="G7" s="14">
        <v>0</v>
      </c>
      <c r="H7" s="12">
        <f t="shared" ref="H6:H8" si="0">E7+F7+G7</f>
        <v>109</v>
      </c>
      <c r="I7" s="19" t="s">
        <v>28</v>
      </c>
      <c r="J7" s="31">
        <v>17.125</v>
      </c>
      <c r="K7" s="32">
        <f>2.05</f>
        <v>2.05</v>
      </c>
      <c r="L7" s="28"/>
      <c r="M7" s="29"/>
      <c r="N7" s="9" t="s">
        <v>29</v>
      </c>
      <c r="O7" s="30"/>
    </row>
    <row r="8" s="1" customFormat="1" ht="55" customHeight="1" spans="1:15">
      <c r="A8" s="8">
        <v>3</v>
      </c>
      <c r="B8" s="9" t="s">
        <v>30</v>
      </c>
      <c r="C8" s="15" t="s">
        <v>31</v>
      </c>
      <c r="D8" s="9" t="s">
        <v>32</v>
      </c>
      <c r="E8" s="11">
        <v>0</v>
      </c>
      <c r="F8" s="11">
        <v>0</v>
      </c>
      <c r="G8" s="9">
        <v>153</v>
      </c>
      <c r="H8" s="12">
        <f t="shared" si="0"/>
        <v>153</v>
      </c>
      <c r="I8" s="19" t="s">
        <v>33</v>
      </c>
      <c r="J8" s="27">
        <v>27.53</v>
      </c>
      <c r="K8" s="28">
        <f>3.55-0.25</f>
        <v>3.3</v>
      </c>
      <c r="L8" s="28"/>
      <c r="M8" s="29"/>
      <c r="N8" s="9" t="s">
        <v>34</v>
      </c>
      <c r="O8" s="9" t="s">
        <v>35</v>
      </c>
    </row>
    <row r="9" s="1" customFormat="1" ht="55" customHeight="1" spans="1:15">
      <c r="A9" s="8">
        <v>4</v>
      </c>
      <c r="B9" s="9" t="s">
        <v>36</v>
      </c>
      <c r="C9" s="16"/>
      <c r="D9" s="9" t="s">
        <v>37</v>
      </c>
      <c r="E9" s="11">
        <v>0</v>
      </c>
      <c r="F9" s="8">
        <v>45</v>
      </c>
      <c r="G9" s="11">
        <v>0</v>
      </c>
      <c r="H9" s="5">
        <f>SUM(E9:G9)</f>
        <v>45</v>
      </c>
      <c r="I9" s="19" t="s">
        <v>38</v>
      </c>
      <c r="J9" s="27">
        <v>16.79</v>
      </c>
      <c r="K9" s="32">
        <f>3.9</f>
        <v>3.9</v>
      </c>
      <c r="L9" s="28"/>
      <c r="M9" s="29" t="s">
        <v>39</v>
      </c>
      <c r="N9" s="9" t="s">
        <v>40</v>
      </c>
      <c r="O9" s="9"/>
    </row>
    <row r="10" s="1" customFormat="1" ht="55" customHeight="1" spans="1:15">
      <c r="A10" s="8">
        <v>5</v>
      </c>
      <c r="B10" s="8" t="s">
        <v>41</v>
      </c>
      <c r="C10" s="9" t="s">
        <v>42</v>
      </c>
      <c r="D10" s="9" t="s">
        <v>43</v>
      </c>
      <c r="E10" s="13">
        <v>0</v>
      </c>
      <c r="F10" s="8">
        <v>14</v>
      </c>
      <c r="G10" s="14">
        <v>0</v>
      </c>
      <c r="H10" s="12">
        <v>14</v>
      </c>
      <c r="I10" s="19" t="s">
        <v>44</v>
      </c>
      <c r="J10" s="31">
        <v>20.74</v>
      </c>
      <c r="K10" s="32">
        <v>3</v>
      </c>
      <c r="L10" s="28"/>
      <c r="M10" s="29" t="s">
        <v>45</v>
      </c>
      <c r="N10" s="9" t="s">
        <v>46</v>
      </c>
      <c r="O10" s="9" t="s">
        <v>25</v>
      </c>
    </row>
    <row r="11" s="1" customFormat="1" ht="55" customHeight="1" spans="1:15">
      <c r="A11" s="5" t="s">
        <v>47</v>
      </c>
      <c r="B11" s="5"/>
      <c r="C11" s="5"/>
      <c r="D11" s="5"/>
      <c r="E11" s="17">
        <f t="shared" ref="E11:H11" si="1">SUM(E6:E10)</f>
        <v>474</v>
      </c>
      <c r="F11" s="17">
        <f t="shared" si="1"/>
        <v>59</v>
      </c>
      <c r="G11" s="17">
        <f t="shared" si="1"/>
        <v>153</v>
      </c>
      <c r="H11" s="17">
        <f t="shared" si="1"/>
        <v>686</v>
      </c>
      <c r="I11" s="8" t="s">
        <v>48</v>
      </c>
      <c r="J11" s="8"/>
      <c r="K11" s="8"/>
      <c r="L11" s="8"/>
      <c r="M11" s="8"/>
      <c r="N11" s="8"/>
      <c r="O11" s="8"/>
    </row>
    <row r="12" s="1" customFormat="1" ht="55" customHeight="1" spans="1:15">
      <c r="A12" s="18" t="s">
        <v>49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="1" customFormat="1" ht="45" customHeight="1" spans="1:15">
      <c r="A13" s="5" t="s">
        <v>3</v>
      </c>
      <c r="B13" s="5" t="s">
        <v>4</v>
      </c>
      <c r="C13" s="5" t="s">
        <v>5</v>
      </c>
      <c r="D13" s="6" t="s">
        <v>6</v>
      </c>
      <c r="E13" s="6" t="s">
        <v>7</v>
      </c>
      <c r="F13" s="6"/>
      <c r="G13" s="6"/>
      <c r="H13" s="6"/>
      <c r="I13" s="25" t="s">
        <v>8</v>
      </c>
      <c r="J13" s="6" t="s">
        <v>9</v>
      </c>
      <c r="K13" s="6" t="s">
        <v>10</v>
      </c>
      <c r="L13" s="6" t="s">
        <v>11</v>
      </c>
      <c r="M13" s="6" t="s">
        <v>12</v>
      </c>
      <c r="N13" s="6" t="s">
        <v>13</v>
      </c>
      <c r="O13" s="6" t="s">
        <v>14</v>
      </c>
    </row>
    <row r="14" s="1" customFormat="1" ht="45" customHeight="1" spans="1:15">
      <c r="A14" s="5"/>
      <c r="B14" s="5"/>
      <c r="C14" s="5"/>
      <c r="D14" s="6"/>
      <c r="E14" s="7" t="s">
        <v>15</v>
      </c>
      <c r="F14" s="7" t="s">
        <v>16</v>
      </c>
      <c r="G14" s="7" t="s">
        <v>17</v>
      </c>
      <c r="H14" s="7" t="s">
        <v>18</v>
      </c>
      <c r="I14" s="25"/>
      <c r="J14" s="6"/>
      <c r="K14" s="6"/>
      <c r="L14" s="6"/>
      <c r="M14" s="6"/>
      <c r="N14" s="6"/>
      <c r="O14" s="6"/>
    </row>
    <row r="15" s="1" customFormat="1" ht="45" customHeight="1" spans="1:15">
      <c r="A15" s="8">
        <v>1</v>
      </c>
      <c r="B15" s="9" t="s">
        <v>50</v>
      </c>
      <c r="C15" s="9" t="s">
        <v>20</v>
      </c>
      <c r="D15" s="9" t="s">
        <v>51</v>
      </c>
      <c r="E15" s="10">
        <v>93</v>
      </c>
      <c r="F15" s="11">
        <v>0</v>
      </c>
      <c r="G15" s="11">
        <v>0</v>
      </c>
      <c r="H15" s="5">
        <f t="shared" ref="H15:H19" si="2">SUM(E15:G15)</f>
        <v>93</v>
      </c>
      <c r="I15" s="19" t="s">
        <v>52</v>
      </c>
      <c r="J15" s="27">
        <v>16.45</v>
      </c>
      <c r="K15" s="32">
        <f>2.88-0.25</f>
        <v>2.63</v>
      </c>
      <c r="L15" s="32">
        <v>0.25</v>
      </c>
      <c r="M15" s="33" t="s">
        <v>53</v>
      </c>
      <c r="N15" s="9" t="s">
        <v>54</v>
      </c>
      <c r="O15" s="19" t="s">
        <v>25</v>
      </c>
    </row>
    <row r="16" s="1" customFormat="1" ht="45" customHeight="1" spans="1:15">
      <c r="A16" s="8">
        <v>2</v>
      </c>
      <c r="B16" s="9" t="s">
        <v>55</v>
      </c>
      <c r="C16" s="9"/>
      <c r="D16" s="9" t="s">
        <v>56</v>
      </c>
      <c r="E16" s="10">
        <v>3</v>
      </c>
      <c r="F16" s="8">
        <v>26</v>
      </c>
      <c r="G16" s="8">
        <v>21</v>
      </c>
      <c r="H16" s="5">
        <f t="shared" si="2"/>
        <v>50</v>
      </c>
      <c r="I16" s="19" t="s">
        <v>57</v>
      </c>
      <c r="J16" s="27">
        <v>16.955</v>
      </c>
      <c r="K16" s="32">
        <f>2.88-0.25</f>
        <v>2.63</v>
      </c>
      <c r="L16" s="32"/>
      <c r="M16" s="33"/>
      <c r="N16" s="9" t="s">
        <v>58</v>
      </c>
      <c r="O16" s="19"/>
    </row>
    <row r="17" s="1" customFormat="1" ht="45" customHeight="1" spans="1:15">
      <c r="A17" s="8">
        <v>3</v>
      </c>
      <c r="B17" s="9" t="s">
        <v>30</v>
      </c>
      <c r="C17" s="19" t="s">
        <v>31</v>
      </c>
      <c r="D17" s="9" t="s">
        <v>32</v>
      </c>
      <c r="E17" s="11">
        <v>0</v>
      </c>
      <c r="F17" s="11">
        <v>0</v>
      </c>
      <c r="G17" s="9">
        <v>94</v>
      </c>
      <c r="H17" s="5">
        <f t="shared" si="2"/>
        <v>94</v>
      </c>
      <c r="I17" s="19" t="s">
        <v>33</v>
      </c>
      <c r="J17" s="27">
        <v>27.53</v>
      </c>
      <c r="K17" s="28">
        <f>3.55-0.25</f>
        <v>3.3</v>
      </c>
      <c r="L17" s="32"/>
      <c r="M17" s="33"/>
      <c r="N17" s="9" t="s">
        <v>34</v>
      </c>
      <c r="O17" s="19" t="s">
        <v>35</v>
      </c>
    </row>
    <row r="18" s="1" customFormat="1" ht="45" customHeight="1" spans="1:15">
      <c r="A18" s="8">
        <v>4</v>
      </c>
      <c r="B18" s="19" t="s">
        <v>59</v>
      </c>
      <c r="C18" s="19" t="s">
        <v>60</v>
      </c>
      <c r="D18" s="9" t="s">
        <v>61</v>
      </c>
      <c r="E18" s="11">
        <v>0</v>
      </c>
      <c r="F18" s="8">
        <v>4</v>
      </c>
      <c r="G18" s="11">
        <v>0</v>
      </c>
      <c r="H18" s="5">
        <f t="shared" si="2"/>
        <v>4</v>
      </c>
      <c r="I18" s="19" t="s">
        <v>62</v>
      </c>
      <c r="J18" s="27">
        <v>18.09</v>
      </c>
      <c r="K18" s="32">
        <f>3.95-0.25</f>
        <v>3.7</v>
      </c>
      <c r="L18" s="32"/>
      <c r="M18" s="33" t="s">
        <v>63</v>
      </c>
      <c r="N18" s="9" t="s">
        <v>64</v>
      </c>
      <c r="O18" s="19"/>
    </row>
    <row r="19" s="1" customFormat="1" ht="45" customHeight="1" spans="1:15">
      <c r="A19" s="8">
        <v>5</v>
      </c>
      <c r="B19" s="9" t="s">
        <v>65</v>
      </c>
      <c r="C19" s="19"/>
      <c r="D19" s="9" t="s">
        <v>66</v>
      </c>
      <c r="E19" s="11">
        <v>0</v>
      </c>
      <c r="F19" s="8">
        <v>7</v>
      </c>
      <c r="G19" s="11">
        <v>0</v>
      </c>
      <c r="H19" s="5">
        <f t="shared" si="2"/>
        <v>7</v>
      </c>
      <c r="I19" s="19" t="s">
        <v>67</v>
      </c>
      <c r="J19" s="27">
        <v>20.95</v>
      </c>
      <c r="K19" s="28">
        <f>3.85-0.25</f>
        <v>3.6</v>
      </c>
      <c r="L19" s="32"/>
      <c r="M19" s="33"/>
      <c r="N19" s="9" t="s">
        <v>68</v>
      </c>
      <c r="O19" s="19" t="s">
        <v>25</v>
      </c>
    </row>
    <row r="20" s="1" customFormat="1" ht="45" customHeight="1" spans="1:15">
      <c r="A20" s="5" t="s">
        <v>69</v>
      </c>
      <c r="B20" s="5"/>
      <c r="C20" s="5"/>
      <c r="D20" s="5"/>
      <c r="E20" s="20">
        <f t="shared" ref="E20:H20" si="3">SUM(E15:E19)</f>
        <v>96</v>
      </c>
      <c r="F20" s="20">
        <f t="shared" si="3"/>
        <v>37</v>
      </c>
      <c r="G20" s="20">
        <f t="shared" si="3"/>
        <v>115</v>
      </c>
      <c r="H20" s="20">
        <f t="shared" si="3"/>
        <v>248</v>
      </c>
      <c r="I20" s="30" t="s">
        <v>48</v>
      </c>
      <c r="J20" s="30"/>
      <c r="K20" s="30"/>
      <c r="L20" s="30"/>
      <c r="M20" s="30"/>
      <c r="N20" s="30"/>
      <c r="O20" s="30"/>
    </row>
    <row r="21" ht="41" customHeight="1" spans="1:15">
      <c r="A21" s="21" t="s">
        <v>70</v>
      </c>
      <c r="B21" s="21"/>
      <c r="C21" s="21"/>
      <c r="D21" s="21"/>
      <c r="E21" s="22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23"/>
      <c r="B22" s="23"/>
      <c r="C22" s="23"/>
      <c r="D22" s="23"/>
      <c r="E22" s="24"/>
      <c r="F22" s="23"/>
      <c r="G22" s="23"/>
      <c r="H22" s="23"/>
      <c r="I22" s="23"/>
      <c r="J22" s="24"/>
      <c r="K22" s="23"/>
      <c r="L22" s="23"/>
      <c r="M22" s="23"/>
      <c r="N22" s="23"/>
      <c r="O22" s="23"/>
    </row>
    <row r="23" spans="1:15">
      <c r="A23" s="23"/>
      <c r="B23" s="23"/>
      <c r="C23" s="23"/>
      <c r="D23" s="23"/>
      <c r="E23" s="24"/>
      <c r="F23" s="23"/>
      <c r="G23" s="23"/>
      <c r="H23" s="23"/>
      <c r="I23" s="23"/>
      <c r="J23" s="24"/>
      <c r="K23" s="23"/>
      <c r="L23" s="23"/>
      <c r="M23" s="23"/>
      <c r="N23" s="23"/>
      <c r="O23" s="23"/>
    </row>
    <row r="24" spans="1:15">
      <c r="A24" s="23"/>
      <c r="B24" s="23"/>
      <c r="C24" s="23"/>
      <c r="D24" s="23"/>
      <c r="E24" s="24"/>
      <c r="F24" s="23"/>
      <c r="G24" s="23"/>
      <c r="H24" s="23"/>
      <c r="I24" s="23"/>
      <c r="J24" s="24"/>
      <c r="K24" s="23"/>
      <c r="L24" s="23"/>
      <c r="M24" s="23"/>
      <c r="N24" s="23"/>
      <c r="O24" s="23"/>
    </row>
    <row r="25" spans="1:15">
      <c r="A25" s="23"/>
      <c r="B25" s="23"/>
      <c r="C25" s="23"/>
      <c r="D25" s="23"/>
      <c r="E25" s="24"/>
      <c r="F25" s="23"/>
      <c r="G25" s="23"/>
      <c r="H25" s="23"/>
      <c r="I25" s="23"/>
      <c r="J25" s="24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4"/>
      <c r="F26" s="23"/>
      <c r="G26" s="23"/>
      <c r="H26" s="23"/>
      <c r="I26" s="23"/>
      <c r="J26" s="24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4"/>
      <c r="F27" s="23"/>
      <c r="G27" s="23"/>
      <c r="H27" s="23"/>
      <c r="I27" s="23"/>
      <c r="J27" s="24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4"/>
      <c r="F28" s="23"/>
      <c r="G28" s="23"/>
      <c r="H28" s="23"/>
      <c r="I28" s="23"/>
      <c r="J28" s="24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4"/>
      <c r="F29" s="23"/>
      <c r="G29" s="23"/>
      <c r="H29" s="23"/>
      <c r="I29" s="23"/>
      <c r="J29" s="24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4"/>
      <c r="F30" s="23"/>
      <c r="G30" s="23"/>
      <c r="H30" s="23"/>
      <c r="I30" s="23"/>
      <c r="J30" s="24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4"/>
      <c r="F31" s="23"/>
      <c r="G31" s="23"/>
      <c r="H31" s="23"/>
      <c r="I31" s="23"/>
      <c r="J31" s="24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4"/>
      <c r="F32" s="23"/>
      <c r="G32" s="23"/>
      <c r="H32" s="23"/>
      <c r="I32" s="23"/>
      <c r="J32" s="24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4"/>
      <c r="F33" s="23"/>
      <c r="G33" s="23"/>
      <c r="H33" s="23"/>
      <c r="I33" s="23"/>
      <c r="J33" s="24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4"/>
      <c r="F34" s="23"/>
      <c r="G34" s="23"/>
      <c r="H34" s="23"/>
      <c r="I34" s="23"/>
      <c r="J34" s="24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4"/>
      <c r="F35" s="23"/>
      <c r="G35" s="23"/>
      <c r="H35" s="23"/>
      <c r="I35" s="23"/>
      <c r="J35" s="24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4"/>
      <c r="F36" s="23"/>
      <c r="G36" s="23"/>
      <c r="H36" s="23"/>
      <c r="I36" s="23"/>
      <c r="J36" s="24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4"/>
      <c r="F37" s="23"/>
      <c r="G37" s="23"/>
      <c r="H37" s="23"/>
      <c r="I37" s="23"/>
      <c r="J37" s="24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4"/>
      <c r="F38" s="23"/>
      <c r="G38" s="23"/>
      <c r="H38" s="23"/>
      <c r="I38" s="23"/>
      <c r="J38" s="24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4"/>
      <c r="F39" s="23"/>
      <c r="G39" s="23"/>
      <c r="H39" s="23"/>
      <c r="I39" s="23"/>
      <c r="J39" s="24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4"/>
      <c r="F40" s="23"/>
      <c r="G40" s="23"/>
      <c r="H40" s="23"/>
      <c r="I40" s="23"/>
      <c r="J40" s="24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4"/>
      <c r="F41" s="23"/>
      <c r="G41" s="23"/>
      <c r="H41" s="23"/>
      <c r="I41" s="23"/>
      <c r="J41" s="24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4"/>
      <c r="F42" s="23"/>
      <c r="G42" s="23"/>
      <c r="H42" s="23"/>
      <c r="I42" s="23"/>
      <c r="J42" s="24"/>
      <c r="K42" s="23"/>
      <c r="L42" s="23"/>
      <c r="M42" s="23"/>
      <c r="N42" s="23"/>
      <c r="O42" s="23"/>
    </row>
    <row r="43" spans="1:15">
      <c r="A43" s="23"/>
      <c r="B43" s="23"/>
      <c r="C43" s="23"/>
      <c r="D43" s="23"/>
      <c r="E43" s="24"/>
      <c r="F43" s="23"/>
      <c r="G43" s="23"/>
      <c r="H43" s="23"/>
      <c r="I43" s="23"/>
      <c r="J43" s="24"/>
      <c r="K43" s="23"/>
      <c r="L43" s="23"/>
      <c r="M43" s="23"/>
      <c r="N43" s="23"/>
      <c r="O43" s="23"/>
    </row>
    <row r="44" spans="1:15">
      <c r="A44" s="23"/>
      <c r="B44" s="23"/>
      <c r="C44" s="23"/>
      <c r="D44" s="23"/>
      <c r="E44" s="24"/>
      <c r="F44" s="23"/>
      <c r="G44" s="23"/>
      <c r="H44" s="23"/>
      <c r="I44" s="23"/>
      <c r="J44" s="24"/>
      <c r="K44" s="23"/>
      <c r="L44" s="23"/>
      <c r="M44" s="23"/>
      <c r="N44" s="23"/>
      <c r="O44" s="23"/>
    </row>
    <row r="45" spans="1:15">
      <c r="A45" s="23"/>
      <c r="B45" s="23"/>
      <c r="C45" s="23"/>
      <c r="D45" s="23"/>
      <c r="E45" s="24"/>
      <c r="F45" s="23"/>
      <c r="G45" s="23"/>
      <c r="H45" s="23"/>
      <c r="I45" s="23"/>
      <c r="J45" s="24"/>
      <c r="K45" s="23"/>
      <c r="L45" s="23"/>
      <c r="M45" s="23"/>
      <c r="N45" s="23"/>
      <c r="O45" s="23"/>
    </row>
    <row r="46" spans="1:15">
      <c r="A46" s="23"/>
      <c r="B46" s="23"/>
      <c r="C46" s="23"/>
      <c r="D46" s="23"/>
      <c r="E46" s="24"/>
      <c r="F46" s="23"/>
      <c r="G46" s="23"/>
      <c r="H46" s="23"/>
      <c r="I46" s="23"/>
      <c r="J46" s="24"/>
      <c r="K46" s="23"/>
      <c r="L46" s="23"/>
      <c r="M46" s="23"/>
      <c r="N46" s="23"/>
      <c r="O46" s="23"/>
    </row>
    <row r="47" spans="1:15">
      <c r="A47" s="23"/>
      <c r="B47" s="23"/>
      <c r="C47" s="23"/>
      <c r="D47" s="23"/>
      <c r="E47" s="24"/>
      <c r="F47" s="23"/>
      <c r="G47" s="23"/>
      <c r="H47" s="23"/>
      <c r="I47" s="23"/>
      <c r="J47" s="24"/>
      <c r="K47" s="23"/>
      <c r="L47" s="23"/>
      <c r="M47" s="23"/>
      <c r="N47" s="23"/>
      <c r="O47" s="23"/>
    </row>
    <row r="48" spans="1:15">
      <c r="A48" s="23"/>
      <c r="B48" s="23"/>
      <c r="C48" s="23"/>
      <c r="D48" s="23"/>
      <c r="E48" s="24"/>
      <c r="F48" s="23"/>
      <c r="G48" s="23"/>
      <c r="H48" s="23"/>
      <c r="I48" s="23"/>
      <c r="J48" s="24"/>
      <c r="K48" s="23"/>
      <c r="L48" s="23"/>
      <c r="M48" s="23"/>
      <c r="N48" s="23"/>
      <c r="O48" s="23"/>
    </row>
    <row r="49" spans="1:15">
      <c r="A49" s="23"/>
      <c r="B49" s="23"/>
      <c r="C49" s="23"/>
      <c r="D49" s="23"/>
      <c r="E49" s="24"/>
      <c r="F49" s="23"/>
      <c r="G49" s="23"/>
      <c r="H49" s="23"/>
      <c r="I49" s="23"/>
      <c r="J49" s="24"/>
      <c r="K49" s="23"/>
      <c r="L49" s="23"/>
      <c r="M49" s="23"/>
      <c r="N49" s="23"/>
      <c r="O49" s="23"/>
    </row>
    <row r="50" spans="1:15">
      <c r="A50" s="23"/>
      <c r="B50" s="23"/>
      <c r="C50" s="23"/>
      <c r="D50" s="23"/>
      <c r="E50" s="24"/>
      <c r="F50" s="23"/>
      <c r="G50" s="23"/>
      <c r="H50" s="23"/>
      <c r="I50" s="23"/>
      <c r="J50" s="24"/>
      <c r="K50" s="23"/>
      <c r="L50" s="23"/>
      <c r="M50" s="23"/>
      <c r="N50" s="23"/>
      <c r="O50" s="23"/>
    </row>
    <row r="51" spans="1:15">
      <c r="A51" s="23"/>
      <c r="B51" s="23"/>
      <c r="C51" s="23"/>
      <c r="D51" s="23"/>
      <c r="E51" s="24"/>
      <c r="F51" s="23"/>
      <c r="G51" s="23"/>
      <c r="H51" s="23"/>
      <c r="I51" s="23"/>
      <c r="J51" s="24"/>
      <c r="K51" s="23"/>
      <c r="L51" s="23"/>
      <c r="M51" s="23"/>
      <c r="N51" s="23"/>
      <c r="O51" s="23"/>
    </row>
    <row r="52" spans="1:15">
      <c r="A52" s="23"/>
      <c r="B52" s="23"/>
      <c r="C52" s="23"/>
      <c r="D52" s="23"/>
      <c r="E52" s="24"/>
      <c r="F52" s="23"/>
      <c r="G52" s="23"/>
      <c r="H52" s="23"/>
      <c r="I52" s="23"/>
      <c r="J52" s="24"/>
      <c r="K52" s="23"/>
      <c r="L52" s="23"/>
      <c r="M52" s="23"/>
      <c r="N52" s="23"/>
      <c r="O52" s="23"/>
    </row>
    <row r="53" spans="1:15">
      <c r="A53" s="23"/>
      <c r="B53" s="23"/>
      <c r="C53" s="23"/>
      <c r="D53" s="23"/>
      <c r="E53" s="24"/>
      <c r="F53" s="23"/>
      <c r="G53" s="23"/>
      <c r="H53" s="23"/>
      <c r="I53" s="23"/>
      <c r="J53" s="24"/>
      <c r="K53" s="23"/>
      <c r="L53" s="23"/>
      <c r="M53" s="23"/>
      <c r="N53" s="23"/>
      <c r="O53" s="23"/>
    </row>
    <row r="54" spans="1:15">
      <c r="A54" s="23"/>
      <c r="B54" s="23"/>
      <c r="C54" s="23"/>
      <c r="D54" s="23"/>
      <c r="E54" s="24"/>
      <c r="F54" s="23"/>
      <c r="G54" s="23"/>
      <c r="H54" s="23"/>
      <c r="I54" s="23"/>
      <c r="J54" s="24"/>
      <c r="K54" s="23"/>
      <c r="L54" s="23"/>
      <c r="M54" s="23"/>
      <c r="N54" s="23"/>
      <c r="O54" s="23"/>
    </row>
    <row r="55" spans="1:15">
      <c r="A55" s="23"/>
      <c r="B55" s="23"/>
      <c r="C55" s="23"/>
      <c r="D55" s="23"/>
      <c r="E55" s="24"/>
      <c r="F55" s="23"/>
      <c r="G55" s="23"/>
      <c r="H55" s="23"/>
      <c r="I55" s="23"/>
      <c r="J55" s="24"/>
      <c r="K55" s="23"/>
      <c r="L55" s="23"/>
      <c r="M55" s="23"/>
      <c r="N55" s="23"/>
      <c r="O55" s="23"/>
    </row>
    <row r="56" spans="1:15">
      <c r="A56" s="23"/>
      <c r="B56" s="23"/>
      <c r="C56" s="23"/>
      <c r="D56" s="23"/>
      <c r="E56" s="24"/>
      <c r="F56" s="23"/>
      <c r="G56" s="23"/>
      <c r="H56" s="23"/>
      <c r="I56" s="23"/>
      <c r="J56" s="24"/>
      <c r="K56" s="23"/>
      <c r="L56" s="23"/>
      <c r="M56" s="23"/>
      <c r="N56" s="23"/>
      <c r="O56" s="23"/>
    </row>
    <row r="57" spans="1:15">
      <c r="A57" s="23"/>
      <c r="B57" s="23"/>
      <c r="C57" s="23"/>
      <c r="D57" s="23"/>
      <c r="E57" s="24"/>
      <c r="F57" s="23"/>
      <c r="G57" s="23"/>
      <c r="H57" s="23"/>
      <c r="I57" s="23"/>
      <c r="J57" s="24"/>
      <c r="K57" s="23"/>
      <c r="L57" s="23"/>
      <c r="M57" s="23"/>
      <c r="N57" s="23"/>
      <c r="O57" s="23"/>
    </row>
    <row r="58" spans="1:15">
      <c r="A58" s="23"/>
      <c r="B58" s="23"/>
      <c r="C58" s="23"/>
      <c r="D58" s="23"/>
      <c r="E58" s="24"/>
      <c r="F58" s="23"/>
      <c r="G58" s="23"/>
      <c r="H58" s="23"/>
      <c r="I58" s="23"/>
      <c r="J58" s="24"/>
      <c r="K58" s="23"/>
      <c r="L58" s="23"/>
      <c r="M58" s="23"/>
      <c r="N58" s="23"/>
      <c r="O58" s="23"/>
    </row>
    <row r="59" spans="1:15">
      <c r="A59" s="23"/>
      <c r="B59" s="23"/>
      <c r="C59" s="23"/>
      <c r="D59" s="23"/>
      <c r="E59" s="24"/>
      <c r="F59" s="23"/>
      <c r="G59" s="23"/>
      <c r="H59" s="23"/>
      <c r="I59" s="23"/>
      <c r="J59" s="24"/>
      <c r="K59" s="23"/>
      <c r="L59" s="23"/>
      <c r="M59" s="23"/>
      <c r="N59" s="23"/>
      <c r="O59" s="23"/>
    </row>
    <row r="60" spans="1:15">
      <c r="A60" s="23"/>
      <c r="B60" s="23"/>
      <c r="C60" s="23"/>
      <c r="D60" s="23"/>
      <c r="E60" s="24"/>
      <c r="F60" s="23"/>
      <c r="G60" s="23"/>
      <c r="H60" s="23"/>
      <c r="I60" s="23"/>
      <c r="J60" s="24"/>
      <c r="K60" s="23"/>
      <c r="L60" s="23"/>
      <c r="M60" s="23"/>
      <c r="N60" s="23"/>
      <c r="O60" s="23"/>
    </row>
    <row r="61" spans="1:15">
      <c r="A61" s="23"/>
      <c r="B61" s="23"/>
      <c r="C61" s="23"/>
      <c r="D61" s="23"/>
      <c r="E61" s="24"/>
      <c r="F61" s="23"/>
      <c r="G61" s="23"/>
      <c r="H61" s="23"/>
      <c r="I61" s="23"/>
      <c r="J61" s="24"/>
      <c r="K61" s="23"/>
      <c r="L61" s="23"/>
      <c r="M61" s="23"/>
      <c r="N61" s="23"/>
      <c r="O61" s="23"/>
    </row>
    <row r="62" spans="1:15">
      <c r="A62" s="23"/>
      <c r="B62" s="23"/>
      <c r="C62" s="23"/>
      <c r="D62" s="23"/>
      <c r="E62" s="24"/>
      <c r="F62" s="23"/>
      <c r="G62" s="23"/>
      <c r="H62" s="23"/>
      <c r="I62" s="23"/>
      <c r="J62" s="24"/>
      <c r="K62" s="23"/>
      <c r="L62" s="23"/>
      <c r="M62" s="23"/>
      <c r="N62" s="23"/>
      <c r="O62" s="23"/>
    </row>
    <row r="63" spans="1:15">
      <c r="A63" s="23"/>
      <c r="B63" s="23"/>
      <c r="C63" s="23"/>
      <c r="D63" s="23"/>
      <c r="E63" s="24"/>
      <c r="F63" s="23"/>
      <c r="G63" s="23"/>
      <c r="H63" s="23"/>
      <c r="I63" s="23"/>
      <c r="J63" s="24"/>
      <c r="K63" s="23"/>
      <c r="L63" s="23"/>
      <c r="M63" s="23"/>
      <c r="N63" s="23"/>
      <c r="O63" s="23"/>
    </row>
    <row r="64" spans="1:15">
      <c r="A64" s="23"/>
      <c r="B64" s="23"/>
      <c r="C64" s="23"/>
      <c r="D64" s="23"/>
      <c r="E64" s="24"/>
      <c r="F64" s="23"/>
      <c r="G64" s="23"/>
      <c r="H64" s="23"/>
      <c r="I64" s="23"/>
      <c r="J64" s="24"/>
      <c r="K64" s="23"/>
      <c r="L64" s="23"/>
      <c r="M64" s="23"/>
      <c r="N64" s="23"/>
      <c r="O64" s="23"/>
    </row>
    <row r="65" spans="1:15">
      <c r="A65" s="23"/>
      <c r="B65" s="23"/>
      <c r="C65" s="23"/>
      <c r="D65" s="23"/>
      <c r="E65" s="24"/>
      <c r="F65" s="23"/>
      <c r="G65" s="23"/>
      <c r="H65" s="23"/>
      <c r="I65" s="23"/>
      <c r="J65" s="24"/>
      <c r="K65" s="23"/>
      <c r="L65" s="23"/>
      <c r="M65" s="23"/>
      <c r="N65" s="23"/>
      <c r="O65" s="23"/>
    </row>
    <row r="66" spans="1:15">
      <c r="A66" s="23"/>
      <c r="B66" s="23"/>
      <c r="C66" s="23"/>
      <c r="D66" s="23"/>
      <c r="E66" s="24"/>
      <c r="F66" s="23"/>
      <c r="G66" s="23"/>
      <c r="H66" s="23"/>
      <c r="I66" s="23"/>
      <c r="J66" s="24"/>
      <c r="K66" s="23"/>
      <c r="L66" s="23"/>
      <c r="M66" s="23"/>
      <c r="N66" s="23"/>
      <c r="O66" s="23"/>
    </row>
    <row r="67" spans="1:15">
      <c r="A67" s="23"/>
      <c r="B67" s="23"/>
      <c r="C67" s="23"/>
      <c r="D67" s="23"/>
      <c r="E67" s="24"/>
      <c r="F67" s="23"/>
      <c r="G67" s="23"/>
      <c r="H67" s="23"/>
      <c r="I67" s="23"/>
      <c r="J67" s="24"/>
      <c r="K67" s="23"/>
      <c r="L67" s="23"/>
      <c r="M67" s="23"/>
      <c r="N67" s="23"/>
      <c r="O67" s="23"/>
    </row>
    <row r="68" spans="1:15">
      <c r="A68" s="23"/>
      <c r="B68" s="23"/>
      <c r="C68" s="23"/>
      <c r="D68" s="23"/>
      <c r="E68" s="24"/>
      <c r="F68" s="23"/>
      <c r="G68" s="23"/>
      <c r="H68" s="23"/>
      <c r="I68" s="23"/>
      <c r="J68" s="24"/>
      <c r="K68" s="23"/>
      <c r="L68" s="23"/>
      <c r="M68" s="23"/>
      <c r="N68" s="23"/>
      <c r="O68" s="23"/>
    </row>
    <row r="69" spans="1:15">
      <c r="A69" s="23"/>
      <c r="B69" s="23"/>
      <c r="C69" s="23"/>
      <c r="D69" s="23"/>
      <c r="E69" s="24"/>
      <c r="F69" s="23"/>
      <c r="G69" s="23"/>
      <c r="H69" s="23"/>
      <c r="I69" s="23"/>
      <c r="J69" s="24"/>
      <c r="K69" s="23"/>
      <c r="L69" s="23"/>
      <c r="M69" s="23"/>
      <c r="N69" s="23"/>
      <c r="O69" s="23"/>
    </row>
    <row r="70" spans="1:15">
      <c r="A70" s="23"/>
      <c r="B70" s="23"/>
      <c r="C70" s="23"/>
      <c r="D70" s="23"/>
      <c r="E70" s="24"/>
      <c r="F70" s="23"/>
      <c r="G70" s="23"/>
      <c r="H70" s="23"/>
      <c r="I70" s="23"/>
      <c r="J70" s="24"/>
      <c r="K70" s="23"/>
      <c r="L70" s="23"/>
      <c r="M70" s="23"/>
      <c r="N70" s="23"/>
      <c r="O70" s="23"/>
    </row>
    <row r="71" spans="1:15">
      <c r="A71" s="23"/>
      <c r="B71" s="23"/>
      <c r="C71" s="23"/>
      <c r="D71" s="23"/>
      <c r="E71" s="24"/>
      <c r="F71" s="23"/>
      <c r="G71" s="23"/>
      <c r="H71" s="23"/>
      <c r="I71" s="23"/>
      <c r="J71" s="24"/>
      <c r="K71" s="23"/>
      <c r="L71" s="23"/>
      <c r="M71" s="23"/>
      <c r="N71" s="23"/>
      <c r="O71" s="23"/>
    </row>
    <row r="72" spans="1:15">
      <c r="A72" s="23"/>
      <c r="B72" s="23"/>
      <c r="C72" s="23"/>
      <c r="D72" s="23"/>
      <c r="E72" s="24"/>
      <c r="F72" s="23"/>
      <c r="G72" s="23"/>
      <c r="H72" s="23"/>
      <c r="I72" s="23"/>
      <c r="J72" s="24"/>
      <c r="K72" s="23"/>
      <c r="L72" s="23"/>
      <c r="M72" s="23"/>
      <c r="N72" s="23"/>
      <c r="O72" s="23"/>
    </row>
    <row r="73" spans="1:15">
      <c r="A73" s="23"/>
      <c r="B73" s="23"/>
      <c r="C73" s="23"/>
      <c r="D73" s="23"/>
      <c r="E73" s="24"/>
      <c r="F73" s="23"/>
      <c r="G73" s="23"/>
      <c r="H73" s="23"/>
      <c r="I73" s="23"/>
      <c r="J73" s="24"/>
      <c r="K73" s="23"/>
      <c r="L73" s="23"/>
      <c r="M73" s="23"/>
      <c r="N73" s="23"/>
      <c r="O73" s="23"/>
    </row>
    <row r="74" spans="1:15">
      <c r="A74" s="23"/>
      <c r="B74" s="23"/>
      <c r="C74" s="23"/>
      <c r="D74" s="23"/>
      <c r="E74" s="24"/>
      <c r="F74" s="23"/>
      <c r="G74" s="23"/>
      <c r="H74" s="23"/>
      <c r="I74" s="23"/>
      <c r="J74" s="24"/>
      <c r="K74" s="23"/>
      <c r="L74" s="23"/>
      <c r="M74" s="23"/>
      <c r="N74" s="23"/>
      <c r="O74" s="23"/>
    </row>
    <row r="75" spans="1:15">
      <c r="A75" s="23"/>
      <c r="B75" s="23"/>
      <c r="C75" s="23"/>
      <c r="D75" s="23"/>
      <c r="E75" s="24"/>
      <c r="F75" s="23"/>
      <c r="G75" s="23"/>
      <c r="H75" s="23"/>
      <c r="I75" s="23"/>
      <c r="J75" s="24"/>
      <c r="K75" s="23"/>
      <c r="L75" s="23"/>
      <c r="M75" s="23"/>
      <c r="N75" s="23"/>
      <c r="O75" s="23"/>
    </row>
    <row r="76" spans="1:15">
      <c r="A76" s="23"/>
      <c r="B76" s="23"/>
      <c r="C76" s="23"/>
      <c r="D76" s="23"/>
      <c r="E76" s="24"/>
      <c r="F76" s="23"/>
      <c r="G76" s="23"/>
      <c r="H76" s="23"/>
      <c r="I76" s="23"/>
      <c r="J76" s="24"/>
      <c r="K76" s="23"/>
      <c r="L76" s="23"/>
      <c r="M76" s="23"/>
      <c r="N76" s="23"/>
      <c r="O76" s="23"/>
    </row>
    <row r="77" spans="1:15">
      <c r="A77" s="23"/>
      <c r="B77" s="23"/>
      <c r="C77" s="23"/>
      <c r="D77" s="23"/>
      <c r="E77" s="24"/>
      <c r="F77" s="23"/>
      <c r="G77" s="23"/>
      <c r="H77" s="23"/>
      <c r="I77" s="23"/>
      <c r="J77" s="24"/>
      <c r="K77" s="23"/>
      <c r="L77" s="23"/>
      <c r="M77" s="23"/>
      <c r="N77" s="23"/>
      <c r="O77" s="23"/>
    </row>
    <row r="78" spans="1:15">
      <c r="A78" s="23"/>
      <c r="B78" s="23"/>
      <c r="C78" s="23"/>
      <c r="D78" s="23"/>
      <c r="E78" s="24"/>
      <c r="F78" s="23"/>
      <c r="G78" s="23"/>
      <c r="H78" s="23"/>
      <c r="I78" s="23"/>
      <c r="J78" s="24"/>
      <c r="K78" s="23"/>
      <c r="L78" s="23"/>
      <c r="M78" s="23"/>
      <c r="N78" s="23"/>
      <c r="O78" s="23"/>
    </row>
    <row r="79" spans="1:15">
      <c r="A79" s="23"/>
      <c r="B79" s="23"/>
      <c r="C79" s="23"/>
      <c r="D79" s="23"/>
      <c r="E79" s="24"/>
      <c r="F79" s="23"/>
      <c r="G79" s="23"/>
      <c r="H79" s="23"/>
      <c r="I79" s="23"/>
      <c r="J79" s="24"/>
      <c r="K79" s="23"/>
      <c r="L79" s="23"/>
      <c r="M79" s="23"/>
      <c r="N79" s="23"/>
      <c r="O79" s="23"/>
    </row>
    <row r="80" spans="1:15">
      <c r="A80" s="23"/>
      <c r="B80" s="23"/>
      <c r="C80" s="23"/>
      <c r="D80" s="23"/>
      <c r="E80" s="24"/>
      <c r="F80" s="23"/>
      <c r="G80" s="23"/>
      <c r="H80" s="23"/>
      <c r="I80" s="23"/>
      <c r="J80" s="24"/>
      <c r="K80" s="23"/>
      <c r="L80" s="23"/>
      <c r="M80" s="23"/>
      <c r="N80" s="23"/>
      <c r="O80" s="23"/>
    </row>
    <row r="81" spans="1:15">
      <c r="A81" s="23"/>
      <c r="B81" s="23"/>
      <c r="C81" s="23"/>
      <c r="D81" s="23"/>
      <c r="E81" s="24"/>
      <c r="F81" s="23"/>
      <c r="G81" s="23"/>
      <c r="H81" s="23"/>
      <c r="I81" s="23"/>
      <c r="J81" s="24"/>
      <c r="K81" s="23"/>
      <c r="L81" s="23"/>
      <c r="M81" s="23"/>
      <c r="N81" s="23"/>
      <c r="O81" s="23"/>
    </row>
    <row r="82" spans="1:15">
      <c r="A82" s="23"/>
      <c r="B82" s="23"/>
      <c r="C82" s="23"/>
      <c r="D82" s="23"/>
      <c r="E82" s="24"/>
      <c r="F82" s="23"/>
      <c r="G82" s="23"/>
      <c r="H82" s="23"/>
      <c r="I82" s="23"/>
      <c r="J82" s="24"/>
      <c r="K82" s="23"/>
      <c r="L82" s="23"/>
      <c r="M82" s="23"/>
      <c r="N82" s="23"/>
      <c r="O82" s="23"/>
    </row>
    <row r="83" spans="1:15">
      <c r="A83" s="23"/>
      <c r="B83" s="23"/>
      <c r="C83" s="23"/>
      <c r="D83" s="23"/>
      <c r="E83" s="24"/>
      <c r="F83" s="23"/>
      <c r="G83" s="23"/>
      <c r="H83" s="23"/>
      <c r="I83" s="23"/>
      <c r="J83" s="24"/>
      <c r="K83" s="23"/>
      <c r="L83" s="23"/>
      <c r="M83" s="23"/>
      <c r="N83" s="23"/>
      <c r="O83" s="23"/>
    </row>
    <row r="84" spans="1:15">
      <c r="A84" s="23"/>
      <c r="B84" s="23"/>
      <c r="C84" s="23"/>
      <c r="D84" s="23"/>
      <c r="E84" s="24"/>
      <c r="F84" s="23"/>
      <c r="G84" s="23"/>
      <c r="H84" s="23"/>
      <c r="I84" s="23"/>
      <c r="J84" s="24"/>
      <c r="K84" s="23"/>
      <c r="L84" s="23"/>
      <c r="M84" s="23"/>
      <c r="N84" s="23"/>
      <c r="O84" s="23"/>
    </row>
  </sheetData>
  <autoFilter ref="A4:O22"/>
  <mergeCells count="45">
    <mergeCell ref="A2:O2"/>
    <mergeCell ref="A3:O3"/>
    <mergeCell ref="E4:H4"/>
    <mergeCell ref="A11:D11"/>
    <mergeCell ref="I11:O11"/>
    <mergeCell ref="A12:O12"/>
    <mergeCell ref="E13:H13"/>
    <mergeCell ref="A20:D20"/>
    <mergeCell ref="I20:O20"/>
    <mergeCell ref="A21:O21"/>
    <mergeCell ref="A4:A5"/>
    <mergeCell ref="A13:A14"/>
    <mergeCell ref="B4:B5"/>
    <mergeCell ref="B13:B14"/>
    <mergeCell ref="C4:C5"/>
    <mergeCell ref="C6:C7"/>
    <mergeCell ref="C8:C9"/>
    <mergeCell ref="C13:C14"/>
    <mergeCell ref="C15:C16"/>
    <mergeCell ref="C18:C19"/>
    <mergeCell ref="D4:D5"/>
    <mergeCell ref="D13:D14"/>
    <mergeCell ref="I4:I5"/>
    <mergeCell ref="I13:I14"/>
    <mergeCell ref="J4:J5"/>
    <mergeCell ref="J13:J14"/>
    <mergeCell ref="K4:K5"/>
    <mergeCell ref="K13:K14"/>
    <mergeCell ref="L4:L5"/>
    <mergeCell ref="L6:L10"/>
    <mergeCell ref="L13:L14"/>
    <mergeCell ref="L15:L19"/>
    <mergeCell ref="M4:M5"/>
    <mergeCell ref="M6:M8"/>
    <mergeCell ref="M13:M14"/>
    <mergeCell ref="M15:M17"/>
    <mergeCell ref="M18:M19"/>
    <mergeCell ref="N4:N5"/>
    <mergeCell ref="N13:N14"/>
    <mergeCell ref="O4:O5"/>
    <mergeCell ref="O6:O7"/>
    <mergeCell ref="O8:O9"/>
    <mergeCell ref="O13:O14"/>
    <mergeCell ref="O15:O16"/>
    <mergeCell ref="O17:O18"/>
  </mergeCells>
  <printOptions horizontalCentered="1"/>
  <pageMargins left="0" right="0" top="0.2" bottom="0.2" header="0.275" footer="0.507638888888889"/>
  <pageSetup paperSize="9" scale="87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信息详表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靳银凤</dc:creator>
  <cp:lastModifiedBy>陈激扬</cp:lastModifiedBy>
  <dcterms:created xsi:type="dcterms:W3CDTF">2019-03-05T08:21:00Z</dcterms:created>
  <dcterms:modified xsi:type="dcterms:W3CDTF">2019-06-19T08:37:47Z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